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60" windowWidth="20410" windowHeight="7780"/>
  </bookViews>
  <sheets>
    <sheet name="空白表單" sheetId="5" r:id="rId1"/>
    <sheet name="填寫範例" sheetId="6" r:id="rId2"/>
  </sheets>
  <calcPr calcId="162913"/>
</workbook>
</file>

<file path=xl/calcChain.xml><?xml version="1.0" encoding="utf-8"?>
<calcChain xmlns="http://schemas.openxmlformats.org/spreadsheetml/2006/main">
  <c r="S23" i="6" l="1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22" i="5" l="1"/>
  <c r="S23" i="5"/>
  <c r="S20" i="5"/>
  <c r="S21" i="5" l="1"/>
  <c r="S19" i="5"/>
  <c r="S18" i="5"/>
  <c r="S17" i="5"/>
  <c r="S16" i="5"/>
  <c r="S13" i="5"/>
  <c r="S14" i="5"/>
  <c r="S15" i="5"/>
  <c r="S12" i="5"/>
  <c r="S11" i="5"/>
  <c r="S10" i="5"/>
</calcChain>
</file>

<file path=xl/sharedStrings.xml><?xml version="1.0" encoding="utf-8"?>
<sst xmlns="http://schemas.openxmlformats.org/spreadsheetml/2006/main" count="318" uniqueCount="94">
  <si>
    <r>
      <rPr>
        <sz val="12"/>
        <color theme="1"/>
        <rFont val="標楷體"/>
        <family val="4"/>
        <charset val="136"/>
      </rPr>
      <t>單位主管：</t>
    </r>
    <phoneticPr fontId="2" type="noConversion"/>
  </si>
  <si>
    <t>預估人數</t>
    <phoneticPr fontId="2" type="noConversion"/>
  </si>
  <si>
    <t>製表人：</t>
    <phoneticPr fontId="2" type="noConversion"/>
  </si>
  <si>
    <t>聯絡分機:</t>
    <phoneticPr fontId="2" type="noConversion"/>
  </si>
  <si>
    <t>表格不足時請自行增加</t>
    <phoneticPr fontId="2" type="noConversion"/>
  </si>
  <si>
    <r>
      <t>需求單位/系所：</t>
    </r>
    <r>
      <rPr>
        <sz val="15"/>
        <color rgb="FFFF0000"/>
        <rFont val="標楷體"/>
        <family val="4"/>
        <charset val="136"/>
      </rPr>
      <t>安環室</t>
    </r>
    <phoneticPr fontId="2" type="noConversion"/>
  </si>
  <si>
    <t>安全衛生</t>
  </si>
  <si>
    <t>安全衛生</t>
    <phoneticPr fontId="2" type="noConversion"/>
  </si>
  <si>
    <t>環境保護</t>
  </si>
  <si>
    <t>環境保護</t>
    <phoneticPr fontId="2" type="noConversion"/>
  </si>
  <si>
    <t>能源管理</t>
  </si>
  <si>
    <t>能源管理</t>
    <phoneticPr fontId="2" type="noConversion"/>
  </si>
  <si>
    <t>一般安全衛生教育訓練</t>
    <phoneticPr fontId="2" type="noConversion"/>
  </si>
  <si>
    <t>危害通識教育訓練</t>
    <phoneticPr fontId="2" type="noConversion"/>
  </si>
  <si>
    <t>生物安全教育訓練</t>
    <phoneticPr fontId="2" type="noConversion"/>
  </si>
  <si>
    <t>實驗動物教育訓練</t>
    <phoneticPr fontId="2" type="noConversion"/>
  </si>
  <si>
    <t>小型災害緊急應變演練</t>
    <phoneticPr fontId="2" type="noConversion"/>
  </si>
  <si>
    <t>進出實驗場所人員在職教育訓練</t>
    <phoneticPr fontId="2" type="noConversion"/>
  </si>
  <si>
    <t>項次</t>
    <phoneticPr fontId="2" type="noConversion"/>
  </si>
  <si>
    <t>課程類別</t>
    <phoneticPr fontId="2" type="noConversion"/>
  </si>
  <si>
    <t>課程名稱</t>
    <phoneticPr fontId="2" type="noConversion"/>
  </si>
  <si>
    <t>訓練對象</t>
    <phoneticPr fontId="2" type="noConversion"/>
  </si>
  <si>
    <t>預定/實際工作進度(月份)</t>
  </si>
  <si>
    <t>預計經費</t>
    <phoneticPr fontId="2" type="noConversion"/>
  </si>
  <si>
    <t>備註</t>
  </si>
  <si>
    <t>實施單位或人員</t>
    <phoneticPr fontId="2" type="noConversion"/>
  </si>
  <si>
    <t>預計辦理場次</t>
    <phoneticPr fontId="2" type="noConversion"/>
  </si>
  <si>
    <t>毒性及關注化學品運作管理宣導</t>
    <phoneticPr fontId="2" type="noConversion"/>
  </si>
  <si>
    <t>垃圾分類宣導</t>
    <phoneticPr fontId="2" type="noConversion"/>
  </si>
  <si>
    <t>有機溶劑作業主管安全衛生教育訓練</t>
    <phoneticPr fontId="2" type="noConversion"/>
  </si>
  <si>
    <t>特定化學物質作業主管在職教育訓練</t>
    <phoneticPr fontId="2" type="noConversion"/>
  </si>
  <si>
    <t>小型鍋爐操作人員特殊安全衛生教育訓練</t>
    <phoneticPr fontId="2" type="noConversion"/>
  </si>
  <si>
    <t>小型鍋爐操作人員在職教育訓練</t>
    <phoneticPr fontId="2" type="noConversion"/>
  </si>
  <si>
    <t>第一種壓力容器操作人員安全衛生教育訓練</t>
    <phoneticPr fontId="2" type="noConversion"/>
  </si>
  <si>
    <t>第一種壓力容器操作人員在職教育訓練</t>
    <phoneticPr fontId="2" type="noConversion"/>
  </si>
  <si>
    <t>操作人員資格放射性物質或可發生游離輻射設備操作人員訓練</t>
    <phoneticPr fontId="2" type="noConversion"/>
  </si>
  <si>
    <t xml:space="preserve">A組(36小時)--每人 10000元整(含稅、教材及午餐費)
B組平日班( 18小時)--每人6000元整(含稅、教材及午餐費) 
B組假日班( 18小時)--每人7500元整(含稅、教材及午餐費) </t>
    <phoneticPr fontId="2" type="noConversion"/>
  </si>
  <si>
    <t>環境教育專責人員在職教育訓練</t>
    <phoneticPr fontId="2" type="noConversion"/>
  </si>
  <si>
    <t>節能減碳宣導</t>
    <phoneticPr fontId="2" type="noConversion"/>
  </si>
  <si>
    <t>新進進出實驗場所作業人員</t>
    <phoneticPr fontId="2" type="noConversion"/>
  </si>
  <si>
    <t>使用特定化學物質之實驗場所負責人</t>
    <phoneticPr fontId="2" type="noConversion"/>
  </si>
  <si>
    <t>使用有機溶劑之實驗場所負責人</t>
    <phoneticPr fontId="2" type="noConversion"/>
  </si>
  <si>
    <t>進出實驗場所作業人員</t>
    <phoneticPr fontId="2" type="noConversion"/>
  </si>
  <si>
    <t>進出實驗場所作業人員</t>
    <phoneticPr fontId="2" type="noConversion"/>
  </si>
  <si>
    <t>安全衛生管理人員在職教育訓練</t>
    <phoneticPr fontId="2" type="noConversion"/>
  </si>
  <si>
    <t>安全衛生管理人員</t>
  </si>
  <si>
    <t>特定化學物質作業主管</t>
  </si>
  <si>
    <t>有機溶劑作業主管</t>
    <phoneticPr fontId="2" type="noConversion"/>
  </si>
  <si>
    <t>各系所指派人員</t>
    <phoneticPr fontId="2" type="noConversion"/>
  </si>
  <si>
    <t>第一種壓力容器操作人員</t>
  </si>
  <si>
    <t>小型鍋爐操作人員</t>
    <phoneticPr fontId="2" type="noConversion"/>
  </si>
  <si>
    <t>勞工健康服務護理人員在職教育訓練</t>
    <phoneticPr fontId="2" type="noConversion"/>
  </si>
  <si>
    <t>環境教育專責人員</t>
  </si>
  <si>
    <t>勞工健康服務護理人員</t>
  </si>
  <si>
    <t>生物安全主管繼續教育訓練</t>
    <phoneticPr fontId="2" type="noConversion"/>
  </si>
  <si>
    <t>生物安全主管</t>
  </si>
  <si>
    <t>廢水專責人員在職教育訓練</t>
    <phoneticPr fontId="2" type="noConversion"/>
  </si>
  <si>
    <t>廢水專責人員</t>
  </si>
  <si>
    <t>毒化物應變專責人員在職教育訓練</t>
    <phoneticPr fontId="2" type="noConversion"/>
  </si>
  <si>
    <t>毒化物應變專責人員</t>
  </si>
  <si>
    <t>室內空氣品質專責人員</t>
  </si>
  <si>
    <t>運作毒化物實驗室人員</t>
    <phoneticPr fontId="2" type="noConversion"/>
  </si>
  <si>
    <t>▓</t>
    <phoneticPr fontId="2" type="noConversion"/>
  </si>
  <si>
    <t>■</t>
  </si>
  <si>
    <t>■</t>
    <phoneticPr fontId="2" type="noConversion"/>
  </si>
  <si>
    <t>安環室</t>
    <phoneticPr fontId="2" type="noConversion"/>
  </si>
  <si>
    <t>安環室</t>
    <phoneticPr fontId="2" type="noConversion"/>
  </si>
  <si>
    <t>2萬元</t>
    <phoneticPr fontId="2" type="noConversion"/>
  </si>
  <si>
    <t>2場次</t>
    <phoneticPr fontId="2" type="noConversion"/>
  </si>
  <si>
    <t>外訓</t>
    <phoneticPr fontId="2" type="noConversion"/>
  </si>
  <si>
    <t>特定化學物質作業主管安全衛生教育訓練</t>
    <phoneticPr fontId="2" type="noConversion"/>
  </si>
  <si>
    <t>有機溶劑作業主管在職教育訓練</t>
    <phoneticPr fontId="2" type="noConversion"/>
  </si>
  <si>
    <t>安環室</t>
    <phoneticPr fontId="2" type="noConversion"/>
  </si>
  <si>
    <t>需求單位/系所：</t>
    <phoneticPr fontId="2" type="noConversion"/>
  </si>
  <si>
    <r>
      <t>請填預定派訓人數</t>
    </r>
    <r>
      <rPr>
        <sz val="10"/>
        <color rgb="FFFF0000"/>
        <rFont val="新細明體"/>
        <family val="1"/>
        <charset val="136"/>
      </rPr>
      <t>，</t>
    </r>
    <r>
      <rPr>
        <sz val="10"/>
        <color rgb="FFFF0000"/>
        <rFont val="標楷體"/>
        <family val="4"/>
        <charset val="136"/>
      </rPr>
      <t>直接代入訓練費用</t>
    </r>
    <phoneticPr fontId="2" type="noConversion"/>
  </si>
  <si>
    <t>1萬元</t>
    <phoneticPr fontId="2" type="noConversion"/>
  </si>
  <si>
    <t>室內空氣品質專責人員在職教育訓練</t>
    <phoneticPr fontId="2" type="noConversion"/>
  </si>
  <si>
    <t>新進進出實驗場所作業人員</t>
    <phoneticPr fontId="2" type="noConversion"/>
  </si>
  <si>
    <t>生物安全</t>
  </si>
  <si>
    <t>生物安全</t>
    <phoneticPr fontId="2" type="noConversion"/>
  </si>
  <si>
    <t>生物安全</t>
    <phoneticPr fontId="2" type="noConversion"/>
  </si>
  <si>
    <t>生物安全</t>
    <phoneticPr fontId="2" type="noConversion"/>
  </si>
  <si>
    <t>輻射安全</t>
  </si>
  <si>
    <t>輻射安全</t>
    <phoneticPr fontId="2" type="noConversion"/>
  </si>
  <si>
    <t>生物安全主管教育訓練</t>
    <phoneticPr fontId="2" type="noConversion"/>
  </si>
  <si>
    <t>操作人員資格放射性物質或可發生游離輻射設備操作人員在職訓練</t>
    <phoneticPr fontId="2" type="noConversion"/>
  </si>
  <si>
    <t>新進進出P1、P2實驗場所作業人員</t>
    <phoneticPr fontId="2" type="noConversion"/>
  </si>
  <si>
    <t>生物安全主管繼續教育訓練</t>
    <phoneticPr fontId="2" type="noConversion"/>
  </si>
  <si>
    <t>室內空氣品質專責人員在職教育訓練</t>
    <phoneticPr fontId="2" type="noConversion"/>
  </si>
  <si>
    <t>P1實驗室生物安全在職教育訓練</t>
    <phoneticPr fontId="2" type="noConversion"/>
  </si>
  <si>
    <t>P2實驗室生物安全在職教育訓練</t>
    <phoneticPr fontId="2" type="noConversion"/>
  </si>
  <si>
    <t>P1實驗場所作業人員</t>
    <phoneticPr fontId="2" type="noConversion"/>
  </si>
  <si>
    <t>P2實驗場所作業人員</t>
    <phoneticPr fontId="2" type="noConversion"/>
  </si>
  <si>
    <t>衛生股長會議時宣導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</si>
</sst>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theme="1"/>
      <name val="新細明體"/>
      <family val="2"/>
      <charset val="136"/>
      <scheme val="minor"/>
    </font>
    <font>
      <sz val="10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5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5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5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sz val="5"/>
      <name val="標楷體"/>
      <family val="4"/>
      <charset val="136"/>
    </font>
    <font>
      <sz val="12"/>
      <name val="Times New Roman"/>
      <family val="1"/>
    </font>
    <font>
      <sz val="10"/>
      <color rgb="FFFF0000"/>
      <name val="標楷體"/>
      <family val="4"/>
      <charset val="136"/>
    </font>
    <font>
      <sz val="1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view="pageLayout" topLeftCell="A6" zoomScale="78" zoomScaleNormal="100" zoomScalePageLayoutView="78" workbookViewId="0">
      <selection activeCell="P13" sqref="P13"/>
    </sheetView>
  </sheetViews>
  <sheetFormatPr defaultColWidth="9" defaultRowHeight="15.5"/>
  <cols>
    <col min="1" max="1" width="4.90625" style="1" customWidth="1"/>
    <col min="2" max="2" width="11.08984375" style="1" customWidth="1"/>
    <col min="3" max="3" width="26.453125" style="1" customWidth="1"/>
    <col min="4" max="4" width="18.81640625" style="1" customWidth="1"/>
    <col min="5" max="5" width="8.08984375" style="1" customWidth="1"/>
    <col min="6" max="6" width="10.6328125" style="1" customWidth="1"/>
    <col min="7" max="18" width="3.08984375" style="1" customWidth="1"/>
    <col min="19" max="19" width="9.08984375" style="1" customWidth="1"/>
    <col min="20" max="20" width="8.453125" style="1" customWidth="1"/>
    <col min="21" max="21" width="6.90625" style="1" customWidth="1"/>
    <col min="22" max="16384" width="9" style="1"/>
  </cols>
  <sheetData>
    <row r="1" spans="1:23" ht="20.5">
      <c r="A1" s="37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3" ht="20.149999999999999" customHeight="1">
      <c r="A2" s="27" t="s">
        <v>18</v>
      </c>
      <c r="B2" s="27" t="s">
        <v>19</v>
      </c>
      <c r="C2" s="27" t="s">
        <v>20</v>
      </c>
      <c r="D2" s="27" t="s">
        <v>21</v>
      </c>
      <c r="E2" s="27" t="s">
        <v>1</v>
      </c>
      <c r="F2" s="27" t="s">
        <v>25</v>
      </c>
      <c r="G2" s="27" t="s">
        <v>22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23</v>
      </c>
      <c r="T2" s="28" t="s">
        <v>26</v>
      </c>
      <c r="U2" s="28" t="s">
        <v>24</v>
      </c>
    </row>
    <row r="3" spans="1:23" ht="20.149999999999999" customHeight="1">
      <c r="A3" s="27"/>
      <c r="B3" s="27"/>
      <c r="C3" s="27"/>
      <c r="D3" s="27"/>
      <c r="E3" s="27"/>
      <c r="F3" s="27"/>
      <c r="G3" s="8">
        <v>1</v>
      </c>
      <c r="H3" s="8">
        <v>2</v>
      </c>
      <c r="I3" s="8">
        <v>3</v>
      </c>
      <c r="J3" s="8">
        <v>4</v>
      </c>
      <c r="K3" s="8">
        <v>5</v>
      </c>
      <c r="L3" s="8">
        <v>6</v>
      </c>
      <c r="M3" s="8">
        <v>7</v>
      </c>
      <c r="N3" s="8">
        <v>8</v>
      </c>
      <c r="O3" s="8">
        <v>9</v>
      </c>
      <c r="P3" s="8">
        <v>10</v>
      </c>
      <c r="Q3" s="8">
        <v>11</v>
      </c>
      <c r="R3" s="8">
        <v>12</v>
      </c>
      <c r="S3" s="29"/>
      <c r="T3" s="29"/>
      <c r="U3" s="29"/>
    </row>
    <row r="4" spans="1:23" ht="33.9" customHeight="1">
      <c r="A4" s="9">
        <v>1</v>
      </c>
      <c r="B4" s="19" t="s">
        <v>6</v>
      </c>
      <c r="C4" s="20" t="s">
        <v>12</v>
      </c>
      <c r="D4" s="20" t="s">
        <v>77</v>
      </c>
      <c r="E4" s="19"/>
      <c r="F4" s="19"/>
      <c r="G4" s="21"/>
      <c r="H4" s="22"/>
      <c r="I4" s="22"/>
      <c r="J4" s="21"/>
      <c r="K4" s="21"/>
      <c r="L4" s="21"/>
      <c r="M4" s="21"/>
      <c r="N4" s="21"/>
      <c r="O4" s="21"/>
      <c r="P4" s="21"/>
      <c r="Q4" s="21"/>
      <c r="R4" s="21"/>
      <c r="S4" s="19"/>
      <c r="T4" s="19"/>
      <c r="U4" s="19"/>
      <c r="V4" s="3" t="s">
        <v>7</v>
      </c>
      <c r="W4" s="18" t="s">
        <v>64</v>
      </c>
    </row>
    <row r="5" spans="1:23" ht="33.9" customHeight="1">
      <c r="A5" s="9">
        <v>2</v>
      </c>
      <c r="B5" s="19" t="s">
        <v>6</v>
      </c>
      <c r="C5" s="20" t="s">
        <v>13</v>
      </c>
      <c r="D5" s="20" t="s">
        <v>39</v>
      </c>
      <c r="E5" s="19"/>
      <c r="F5" s="19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/>
      <c r="T5" s="19"/>
      <c r="U5" s="19"/>
      <c r="V5" s="3" t="s">
        <v>9</v>
      </c>
    </row>
    <row r="6" spans="1:23" ht="46.5" customHeight="1">
      <c r="A6" s="9">
        <v>3</v>
      </c>
      <c r="B6" s="19" t="s">
        <v>78</v>
      </c>
      <c r="C6" s="20" t="s">
        <v>14</v>
      </c>
      <c r="D6" s="20" t="s">
        <v>86</v>
      </c>
      <c r="E6" s="19"/>
      <c r="F6" s="1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9"/>
      <c r="T6" s="19"/>
      <c r="U6" s="19"/>
      <c r="V6" s="3" t="s">
        <v>11</v>
      </c>
    </row>
    <row r="7" spans="1:23" ht="33.9" customHeight="1">
      <c r="A7" s="9">
        <v>4</v>
      </c>
      <c r="B7" s="19" t="s">
        <v>6</v>
      </c>
      <c r="C7" s="20" t="s">
        <v>15</v>
      </c>
      <c r="D7" s="20" t="s">
        <v>39</v>
      </c>
      <c r="E7" s="19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/>
      <c r="T7" s="19"/>
      <c r="U7" s="19"/>
      <c r="V7" s="3" t="s">
        <v>81</v>
      </c>
    </row>
    <row r="8" spans="1:23" ht="33.9" customHeight="1">
      <c r="A8" s="9">
        <v>5</v>
      </c>
      <c r="B8" s="19" t="s">
        <v>6</v>
      </c>
      <c r="C8" s="20" t="s">
        <v>16</v>
      </c>
      <c r="D8" s="20" t="s">
        <v>42</v>
      </c>
      <c r="E8" s="19"/>
      <c r="F8" s="19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9"/>
      <c r="T8" s="19"/>
      <c r="U8" s="19"/>
      <c r="V8" s="3" t="s">
        <v>83</v>
      </c>
    </row>
    <row r="9" spans="1:23" ht="33.9" customHeight="1">
      <c r="A9" s="9">
        <v>6</v>
      </c>
      <c r="B9" s="19" t="s">
        <v>6</v>
      </c>
      <c r="C9" s="20" t="s">
        <v>17</v>
      </c>
      <c r="D9" s="20" t="s">
        <v>43</v>
      </c>
      <c r="E9" s="19"/>
      <c r="F9" s="1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19"/>
      <c r="T9" s="19"/>
      <c r="U9" s="23"/>
    </row>
    <row r="10" spans="1:23" ht="33.9" customHeight="1">
      <c r="A10" s="9">
        <v>7</v>
      </c>
      <c r="B10" s="19" t="s">
        <v>6</v>
      </c>
      <c r="C10" s="20" t="s">
        <v>44</v>
      </c>
      <c r="D10" s="20" t="s">
        <v>45</v>
      </c>
      <c r="E10" s="19"/>
      <c r="F10" s="19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9">
        <f>E10*2400</f>
        <v>0</v>
      </c>
      <c r="T10" s="19" t="s">
        <v>69</v>
      </c>
      <c r="U10" s="33" t="s">
        <v>74</v>
      </c>
    </row>
    <row r="11" spans="1:23" ht="33.9" customHeight="1">
      <c r="A11" s="9">
        <v>8</v>
      </c>
      <c r="B11" s="19" t="s">
        <v>6</v>
      </c>
      <c r="C11" s="20" t="s">
        <v>29</v>
      </c>
      <c r="D11" s="24" t="s">
        <v>41</v>
      </c>
      <c r="E11" s="19"/>
      <c r="F11" s="19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19">
        <f>E11*4500</f>
        <v>0</v>
      </c>
      <c r="T11" s="19" t="s">
        <v>69</v>
      </c>
      <c r="U11" s="34"/>
    </row>
    <row r="12" spans="1:23" ht="33.9" customHeight="1">
      <c r="A12" s="9">
        <v>9</v>
      </c>
      <c r="B12" s="19" t="s">
        <v>6</v>
      </c>
      <c r="C12" s="20" t="s">
        <v>70</v>
      </c>
      <c r="D12" s="24" t="s">
        <v>40</v>
      </c>
      <c r="E12" s="19"/>
      <c r="F12" s="19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9">
        <f>E12*3600</f>
        <v>0</v>
      </c>
      <c r="T12" s="19" t="s">
        <v>69</v>
      </c>
      <c r="U12" s="34"/>
    </row>
    <row r="13" spans="1:23" ht="33.9" customHeight="1">
      <c r="A13" s="9">
        <v>10</v>
      </c>
      <c r="B13" s="19" t="s">
        <v>6</v>
      </c>
      <c r="C13" s="20" t="s">
        <v>71</v>
      </c>
      <c r="D13" s="20" t="s">
        <v>47</v>
      </c>
      <c r="E13" s="19"/>
      <c r="F13" s="19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19">
        <f>E13*1500</f>
        <v>0</v>
      </c>
      <c r="T13" s="19" t="s">
        <v>69</v>
      </c>
      <c r="U13" s="34"/>
    </row>
    <row r="14" spans="1:23" ht="33.9" customHeight="1">
      <c r="A14" s="9">
        <v>11</v>
      </c>
      <c r="B14" s="19" t="s">
        <v>6</v>
      </c>
      <c r="C14" s="20" t="s">
        <v>30</v>
      </c>
      <c r="D14" s="20" t="s">
        <v>46</v>
      </c>
      <c r="E14" s="19"/>
      <c r="F14" s="1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9">
        <f>E14*1500</f>
        <v>0</v>
      </c>
      <c r="T14" s="19" t="s">
        <v>69</v>
      </c>
      <c r="U14" s="34"/>
    </row>
    <row r="15" spans="1:23" ht="33.9" customHeight="1">
      <c r="A15" s="9">
        <v>12</v>
      </c>
      <c r="B15" s="19" t="s">
        <v>6</v>
      </c>
      <c r="C15" s="20" t="s">
        <v>31</v>
      </c>
      <c r="D15" s="20" t="s">
        <v>48</v>
      </c>
      <c r="E15" s="19"/>
      <c r="F15" s="1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9">
        <f>E15*5000</f>
        <v>0</v>
      </c>
      <c r="T15" s="19" t="s">
        <v>69</v>
      </c>
      <c r="U15" s="34"/>
    </row>
    <row r="16" spans="1:23" ht="33.9" customHeight="1">
      <c r="A16" s="9">
        <v>13</v>
      </c>
      <c r="B16" s="19" t="s">
        <v>6</v>
      </c>
      <c r="C16" s="20" t="s">
        <v>32</v>
      </c>
      <c r="D16" s="20" t="s">
        <v>50</v>
      </c>
      <c r="E16" s="19"/>
      <c r="F16" s="1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19">
        <f>E16*800</f>
        <v>0</v>
      </c>
      <c r="T16" s="19" t="s">
        <v>69</v>
      </c>
      <c r="U16" s="35"/>
    </row>
    <row r="17" spans="1:21" ht="33.9" customHeight="1">
      <c r="A17" s="9">
        <v>14</v>
      </c>
      <c r="B17" s="19" t="s">
        <v>6</v>
      </c>
      <c r="C17" s="20" t="s">
        <v>33</v>
      </c>
      <c r="D17" s="20" t="s">
        <v>48</v>
      </c>
      <c r="E17" s="19"/>
      <c r="F17" s="19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19">
        <f>E17*8000</f>
        <v>0</v>
      </c>
      <c r="T17" s="19" t="s">
        <v>69</v>
      </c>
      <c r="U17" s="19"/>
    </row>
    <row r="18" spans="1:21" ht="33.9" customHeight="1">
      <c r="A18" s="9">
        <v>15</v>
      </c>
      <c r="B18" s="19" t="s">
        <v>6</v>
      </c>
      <c r="C18" s="20" t="s">
        <v>34</v>
      </c>
      <c r="D18" s="20" t="s">
        <v>49</v>
      </c>
      <c r="E18" s="19"/>
      <c r="F18" s="19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9">
        <f>E18*800</f>
        <v>0</v>
      </c>
      <c r="T18" s="19" t="s">
        <v>69</v>
      </c>
      <c r="U18" s="19"/>
    </row>
    <row r="19" spans="1:21" ht="49.75" customHeight="1">
      <c r="A19" s="9">
        <v>16</v>
      </c>
      <c r="B19" s="19" t="s">
        <v>82</v>
      </c>
      <c r="C19" s="20" t="s">
        <v>35</v>
      </c>
      <c r="D19" s="20" t="s">
        <v>48</v>
      </c>
      <c r="E19" s="19"/>
      <c r="F19" s="19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19">
        <f>E19*5500</f>
        <v>0</v>
      </c>
      <c r="T19" s="19" t="s">
        <v>69</v>
      </c>
      <c r="U19" s="25" t="s">
        <v>36</v>
      </c>
    </row>
    <row r="20" spans="1:21" ht="49.75" customHeight="1">
      <c r="A20" s="9">
        <v>17</v>
      </c>
      <c r="B20" s="19" t="s">
        <v>82</v>
      </c>
      <c r="C20" s="20" t="s">
        <v>85</v>
      </c>
      <c r="D20" s="20" t="s">
        <v>48</v>
      </c>
      <c r="E20" s="19"/>
      <c r="F20" s="19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19">
        <f>E20*1400</f>
        <v>0</v>
      </c>
      <c r="T20" s="19" t="s">
        <v>69</v>
      </c>
      <c r="U20" s="25"/>
    </row>
    <row r="21" spans="1:21" ht="33.9" customHeight="1">
      <c r="A21" s="9">
        <v>18</v>
      </c>
      <c r="B21" s="19" t="s">
        <v>6</v>
      </c>
      <c r="C21" s="20" t="s">
        <v>51</v>
      </c>
      <c r="D21" s="20" t="s">
        <v>53</v>
      </c>
      <c r="E21" s="19"/>
      <c r="F21" s="19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19">
        <f>E21*1500</f>
        <v>0</v>
      </c>
      <c r="T21" s="19" t="s">
        <v>69</v>
      </c>
      <c r="U21" s="19"/>
    </row>
    <row r="22" spans="1:21" ht="33.9" customHeight="1">
      <c r="A22" s="9">
        <v>19</v>
      </c>
      <c r="B22" s="19" t="s">
        <v>78</v>
      </c>
      <c r="C22" s="20" t="s">
        <v>84</v>
      </c>
      <c r="D22" s="20" t="s">
        <v>55</v>
      </c>
      <c r="E22" s="19"/>
      <c r="F22" s="1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19">
        <f>E22*10000</f>
        <v>0</v>
      </c>
      <c r="T22" s="19" t="s">
        <v>69</v>
      </c>
      <c r="U22" s="19"/>
    </row>
    <row r="23" spans="1:21" ht="33.9" customHeight="1">
      <c r="A23" s="9">
        <v>20</v>
      </c>
      <c r="B23" s="19" t="s">
        <v>78</v>
      </c>
      <c r="C23" s="20" t="s">
        <v>87</v>
      </c>
      <c r="D23" s="20" t="s">
        <v>55</v>
      </c>
      <c r="E23" s="19"/>
      <c r="F23" s="1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9">
        <f>E23*3200</f>
        <v>0</v>
      </c>
      <c r="T23" s="19" t="s">
        <v>69</v>
      </c>
      <c r="U23" s="19"/>
    </row>
    <row r="24" spans="1:21" ht="33.9" customHeight="1">
      <c r="A24" s="9">
        <v>21</v>
      </c>
      <c r="B24" s="9" t="s">
        <v>79</v>
      </c>
      <c r="C24" s="20" t="s">
        <v>89</v>
      </c>
      <c r="D24" s="20" t="s">
        <v>91</v>
      </c>
      <c r="E24" s="19"/>
      <c r="F24" s="19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9"/>
      <c r="T24" s="19" t="s">
        <v>69</v>
      </c>
      <c r="U24" s="19"/>
    </row>
    <row r="25" spans="1:21" ht="33.9" customHeight="1">
      <c r="A25" s="9">
        <v>22</v>
      </c>
      <c r="B25" s="9" t="s">
        <v>80</v>
      </c>
      <c r="C25" s="20" t="s">
        <v>90</v>
      </c>
      <c r="D25" s="20" t="s">
        <v>92</v>
      </c>
      <c r="E25" s="19"/>
      <c r="F25" s="19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19"/>
      <c r="T25" s="19" t="s">
        <v>69</v>
      </c>
      <c r="U25" s="19"/>
    </row>
    <row r="26" spans="1:21" ht="33.9" customHeight="1">
      <c r="A26" s="9">
        <v>23</v>
      </c>
      <c r="B26" s="19" t="s">
        <v>8</v>
      </c>
      <c r="C26" s="20" t="s">
        <v>56</v>
      </c>
      <c r="D26" s="20" t="s">
        <v>57</v>
      </c>
      <c r="E26" s="19"/>
      <c r="F26" s="19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19"/>
      <c r="T26" s="19" t="s">
        <v>69</v>
      </c>
      <c r="U26" s="19"/>
    </row>
    <row r="27" spans="1:21" ht="33.9" customHeight="1">
      <c r="A27" s="9">
        <v>24</v>
      </c>
      <c r="B27" s="19" t="s">
        <v>8</v>
      </c>
      <c r="C27" s="20" t="s">
        <v>58</v>
      </c>
      <c r="D27" s="20" t="s">
        <v>59</v>
      </c>
      <c r="E27" s="19"/>
      <c r="F27" s="19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9"/>
      <c r="T27" s="19" t="s">
        <v>69</v>
      </c>
      <c r="U27" s="19"/>
    </row>
    <row r="28" spans="1:21" ht="33.9" customHeight="1">
      <c r="A28" s="9">
        <v>25</v>
      </c>
      <c r="B28" s="19" t="s">
        <v>8</v>
      </c>
      <c r="C28" s="20" t="s">
        <v>88</v>
      </c>
      <c r="D28" s="20" t="s">
        <v>60</v>
      </c>
      <c r="E28" s="19"/>
      <c r="F28" s="19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19"/>
      <c r="T28" s="19" t="s">
        <v>69</v>
      </c>
      <c r="U28" s="19"/>
    </row>
    <row r="29" spans="1:21" ht="33.9" customHeight="1">
      <c r="A29" s="9">
        <v>26</v>
      </c>
      <c r="B29" s="19" t="s">
        <v>8</v>
      </c>
      <c r="C29" s="20" t="s">
        <v>37</v>
      </c>
      <c r="D29" s="20" t="s">
        <v>52</v>
      </c>
      <c r="E29" s="19"/>
      <c r="F29" s="19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19"/>
      <c r="T29" s="19" t="s">
        <v>69</v>
      </c>
      <c r="U29" s="19"/>
    </row>
    <row r="30" spans="1:21" ht="33.9" customHeight="1">
      <c r="A30" s="9">
        <v>27</v>
      </c>
      <c r="B30" s="19" t="s">
        <v>8</v>
      </c>
      <c r="C30" s="20" t="s">
        <v>27</v>
      </c>
      <c r="D30" s="20" t="s">
        <v>61</v>
      </c>
      <c r="E30" s="19"/>
      <c r="F30" s="19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19"/>
      <c r="T30" s="19"/>
      <c r="U30" s="19"/>
    </row>
    <row r="31" spans="1:21" ht="33.9" customHeight="1">
      <c r="A31" s="9">
        <v>28</v>
      </c>
      <c r="B31" s="19" t="s">
        <v>10</v>
      </c>
      <c r="C31" s="20" t="s">
        <v>28</v>
      </c>
      <c r="D31" s="26"/>
      <c r="E31" s="19"/>
      <c r="F31" s="19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9"/>
      <c r="T31" s="19"/>
      <c r="U31" s="19"/>
    </row>
    <row r="32" spans="1:21" ht="33.9" customHeight="1">
      <c r="A32" s="9">
        <v>29</v>
      </c>
      <c r="B32" s="19" t="s">
        <v>10</v>
      </c>
      <c r="C32" s="20" t="s">
        <v>38</v>
      </c>
      <c r="D32" s="20"/>
      <c r="E32" s="19"/>
      <c r="F32" s="19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19"/>
      <c r="T32" s="19"/>
      <c r="U32" s="19"/>
    </row>
    <row r="33" spans="1:21" ht="33.9" customHeight="1">
      <c r="A33" s="9">
        <v>30</v>
      </c>
      <c r="B33" s="10"/>
      <c r="C33" s="11"/>
      <c r="D33" s="11"/>
      <c r="E33" s="10"/>
      <c r="F33" s="10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0"/>
      <c r="T33" s="10"/>
      <c r="U33" s="10"/>
    </row>
    <row r="34" spans="1:21" ht="19.5">
      <c r="C34" s="7" t="s">
        <v>4</v>
      </c>
    </row>
    <row r="37" spans="1:21" ht="17">
      <c r="A37" s="30" t="s">
        <v>2</v>
      </c>
      <c r="B37" s="31"/>
      <c r="C37" s="2"/>
      <c r="D37" s="6" t="s">
        <v>3</v>
      </c>
      <c r="E37" s="2"/>
      <c r="F37" s="2"/>
      <c r="G37" s="32" t="s">
        <v>0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</sheetData>
  <mergeCells count="14">
    <mergeCell ref="A1:U1"/>
    <mergeCell ref="G2:R2"/>
    <mergeCell ref="S2:S3"/>
    <mergeCell ref="T2:T3"/>
    <mergeCell ref="U2:U3"/>
    <mergeCell ref="A37:B37"/>
    <mergeCell ref="G37:U37"/>
    <mergeCell ref="A2:A3"/>
    <mergeCell ref="B2:B3"/>
    <mergeCell ref="C2:C3"/>
    <mergeCell ref="D2:D3"/>
    <mergeCell ref="E2:E3"/>
    <mergeCell ref="F2:F3"/>
    <mergeCell ref="U10:U16"/>
  </mergeCells>
  <phoneticPr fontId="2" type="noConversion"/>
  <dataValidations count="2">
    <dataValidation type="list" allowBlank="1" showInputMessage="1" showErrorMessage="1" sqref="G4:R33">
      <formula1>$W$4</formula1>
    </dataValidation>
    <dataValidation type="list" allowBlank="1" showInputMessage="1" showErrorMessage="1" sqref="B2:B33">
      <formula1>$V$4:$V$8</formula1>
    </dataValidation>
  </dataValidations>
  <pageMargins left="0.25" right="0.25" top="0.75" bottom="0.75" header="0.3" footer="0.3"/>
  <pageSetup paperSize="9" orientation="landscape" horizontalDpi="300" verticalDpi="300" r:id="rId1"/>
  <headerFooter>
    <oddHeader>&amp;C&amp;"標楷體,標準"&amp;20弘光科技大學&amp;"Times New Roman,標準" 115&amp;"標楷體,標準"年度環安衛及能源管理教育訓練需求調查表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view="pageLayout" topLeftCell="A22" zoomScaleNormal="100" workbookViewId="0">
      <selection activeCell="S32" sqref="S32"/>
    </sheetView>
  </sheetViews>
  <sheetFormatPr defaultColWidth="9" defaultRowHeight="15.5"/>
  <cols>
    <col min="1" max="1" width="4.90625" style="1" customWidth="1"/>
    <col min="2" max="2" width="11.08984375" style="1" customWidth="1"/>
    <col min="3" max="3" width="26.453125" style="1" customWidth="1"/>
    <col min="4" max="4" width="16.90625" style="1" customWidth="1"/>
    <col min="5" max="5" width="8.08984375" style="1" customWidth="1"/>
    <col min="6" max="6" width="10.6328125" style="1" customWidth="1"/>
    <col min="7" max="18" width="3.08984375" style="1" customWidth="1"/>
    <col min="19" max="19" width="9.08984375" style="1" customWidth="1"/>
    <col min="20" max="20" width="8.453125" style="1" customWidth="1"/>
    <col min="21" max="21" width="6.90625" style="1" customWidth="1"/>
    <col min="22" max="16384" width="9" style="1"/>
  </cols>
  <sheetData>
    <row r="1" spans="1:23" ht="20.5">
      <c r="A1" s="5" t="s">
        <v>5</v>
      </c>
      <c r="B1" s="4"/>
    </row>
    <row r="2" spans="1:23" ht="20.149999999999999" customHeight="1">
      <c r="A2" s="27" t="s">
        <v>18</v>
      </c>
      <c r="B2" s="27" t="s">
        <v>19</v>
      </c>
      <c r="C2" s="27" t="s">
        <v>20</v>
      </c>
      <c r="D2" s="27" t="s">
        <v>21</v>
      </c>
      <c r="E2" s="27" t="s">
        <v>1</v>
      </c>
      <c r="F2" s="27" t="s">
        <v>25</v>
      </c>
      <c r="G2" s="27" t="s">
        <v>22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23</v>
      </c>
      <c r="T2" s="28" t="s">
        <v>26</v>
      </c>
      <c r="U2" s="28" t="s">
        <v>24</v>
      </c>
    </row>
    <row r="3" spans="1:23" ht="20.149999999999999" customHeight="1">
      <c r="A3" s="27"/>
      <c r="B3" s="27"/>
      <c r="C3" s="27"/>
      <c r="D3" s="27"/>
      <c r="E3" s="27"/>
      <c r="F3" s="27"/>
      <c r="G3" s="15">
        <v>1</v>
      </c>
      <c r="H3" s="15">
        <v>2</v>
      </c>
      <c r="I3" s="15">
        <v>3</v>
      </c>
      <c r="J3" s="15">
        <v>4</v>
      </c>
      <c r="K3" s="15">
        <v>5</v>
      </c>
      <c r="L3" s="15">
        <v>6</v>
      </c>
      <c r="M3" s="15">
        <v>7</v>
      </c>
      <c r="N3" s="15">
        <v>8</v>
      </c>
      <c r="O3" s="15">
        <v>9</v>
      </c>
      <c r="P3" s="15">
        <v>10</v>
      </c>
      <c r="Q3" s="15">
        <v>11</v>
      </c>
      <c r="R3" s="15">
        <v>12</v>
      </c>
      <c r="S3" s="29"/>
      <c r="T3" s="29"/>
      <c r="U3" s="29"/>
    </row>
    <row r="4" spans="1:23" ht="33.9" customHeight="1">
      <c r="A4" s="9">
        <v>1</v>
      </c>
      <c r="B4" s="19" t="s">
        <v>6</v>
      </c>
      <c r="C4" s="20" t="s">
        <v>12</v>
      </c>
      <c r="D4" s="20" t="s">
        <v>77</v>
      </c>
      <c r="E4" s="10">
        <v>200</v>
      </c>
      <c r="F4" s="10" t="s">
        <v>66</v>
      </c>
      <c r="G4" s="12"/>
      <c r="H4" s="17" t="s">
        <v>62</v>
      </c>
      <c r="I4" s="17" t="s">
        <v>62</v>
      </c>
      <c r="J4" s="12"/>
      <c r="K4" s="12"/>
      <c r="L4" s="12"/>
      <c r="M4" s="12"/>
      <c r="N4" s="12"/>
      <c r="O4" s="12" t="s">
        <v>63</v>
      </c>
      <c r="P4" s="12" t="s">
        <v>63</v>
      </c>
      <c r="Q4" s="12"/>
      <c r="R4" s="12"/>
      <c r="S4" s="10" t="s">
        <v>67</v>
      </c>
      <c r="T4" s="10" t="s">
        <v>68</v>
      </c>
      <c r="U4" s="10"/>
      <c r="V4" s="3" t="s">
        <v>7</v>
      </c>
      <c r="W4" s="18" t="s">
        <v>64</v>
      </c>
    </row>
    <row r="5" spans="1:23" ht="33.9" customHeight="1">
      <c r="A5" s="9">
        <v>2</v>
      </c>
      <c r="B5" s="19" t="s">
        <v>6</v>
      </c>
      <c r="C5" s="20" t="s">
        <v>13</v>
      </c>
      <c r="D5" s="20" t="s">
        <v>39</v>
      </c>
      <c r="E5" s="10">
        <v>200</v>
      </c>
      <c r="F5" s="10" t="s">
        <v>66</v>
      </c>
      <c r="G5" s="12"/>
      <c r="H5" s="12" t="s">
        <v>63</v>
      </c>
      <c r="I5" s="12" t="s">
        <v>63</v>
      </c>
      <c r="J5" s="12"/>
      <c r="K5" s="12"/>
      <c r="L5" s="12"/>
      <c r="M5" s="12"/>
      <c r="N5" s="12"/>
      <c r="O5" s="12" t="s">
        <v>63</v>
      </c>
      <c r="P5" s="12" t="s">
        <v>63</v>
      </c>
      <c r="Q5" s="12"/>
      <c r="R5" s="12"/>
      <c r="S5" s="10" t="s">
        <v>75</v>
      </c>
      <c r="T5" s="10" t="s">
        <v>68</v>
      </c>
      <c r="U5" s="10"/>
      <c r="V5" s="3" t="s">
        <v>9</v>
      </c>
    </row>
    <row r="6" spans="1:23" ht="33.9" customHeight="1">
      <c r="A6" s="9">
        <v>3</v>
      </c>
      <c r="B6" s="19" t="s">
        <v>78</v>
      </c>
      <c r="C6" s="20" t="s">
        <v>14</v>
      </c>
      <c r="D6" s="20" t="s">
        <v>86</v>
      </c>
      <c r="E6" s="10">
        <v>200</v>
      </c>
      <c r="F6" s="10" t="s">
        <v>66</v>
      </c>
      <c r="G6" s="12"/>
      <c r="H6" s="12" t="s">
        <v>63</v>
      </c>
      <c r="I6" s="12" t="s">
        <v>63</v>
      </c>
      <c r="J6" s="12"/>
      <c r="K6" s="12"/>
      <c r="L6" s="12"/>
      <c r="M6" s="12"/>
      <c r="N6" s="12"/>
      <c r="O6" s="12" t="s">
        <v>63</v>
      </c>
      <c r="P6" s="12" t="s">
        <v>63</v>
      </c>
      <c r="Q6" s="12"/>
      <c r="R6" s="12"/>
      <c r="S6" s="10" t="s">
        <v>75</v>
      </c>
      <c r="T6" s="10" t="s">
        <v>68</v>
      </c>
      <c r="U6" s="10"/>
      <c r="V6" s="3" t="s">
        <v>11</v>
      </c>
    </row>
    <row r="7" spans="1:23" ht="33.9" customHeight="1">
      <c r="A7" s="9">
        <v>4</v>
      </c>
      <c r="B7" s="19" t="s">
        <v>6</v>
      </c>
      <c r="C7" s="20" t="s">
        <v>15</v>
      </c>
      <c r="D7" s="20" t="s">
        <v>39</v>
      </c>
      <c r="E7" s="10">
        <v>200</v>
      </c>
      <c r="F7" s="10" t="s">
        <v>66</v>
      </c>
      <c r="G7" s="12"/>
      <c r="H7" s="12" t="s">
        <v>63</v>
      </c>
      <c r="I7" s="12" t="s">
        <v>63</v>
      </c>
      <c r="J7" s="12"/>
      <c r="K7" s="12"/>
      <c r="L7" s="12"/>
      <c r="M7" s="12"/>
      <c r="N7" s="12"/>
      <c r="O7" s="12" t="s">
        <v>63</v>
      </c>
      <c r="P7" s="12" t="s">
        <v>63</v>
      </c>
      <c r="Q7" s="12"/>
      <c r="R7" s="12"/>
      <c r="S7" s="10" t="s">
        <v>75</v>
      </c>
      <c r="T7" s="10" t="s">
        <v>68</v>
      </c>
      <c r="U7" s="10"/>
    </row>
    <row r="8" spans="1:23" ht="33.9" customHeight="1">
      <c r="A8" s="9">
        <v>5</v>
      </c>
      <c r="B8" s="19" t="s">
        <v>6</v>
      </c>
      <c r="C8" s="20" t="s">
        <v>16</v>
      </c>
      <c r="D8" s="20" t="s">
        <v>42</v>
      </c>
      <c r="E8" s="10">
        <v>50</v>
      </c>
      <c r="F8" s="10" t="s">
        <v>66</v>
      </c>
      <c r="G8" s="12"/>
      <c r="H8" s="12"/>
      <c r="I8" s="12"/>
      <c r="J8" s="12"/>
      <c r="K8" s="12"/>
      <c r="L8" s="12"/>
      <c r="M8" s="12" t="s">
        <v>63</v>
      </c>
      <c r="N8" s="12" t="s">
        <v>63</v>
      </c>
      <c r="O8" s="12"/>
      <c r="P8" s="12"/>
      <c r="Q8" s="12"/>
      <c r="R8" s="12"/>
      <c r="S8" s="10" t="s">
        <v>67</v>
      </c>
      <c r="T8" s="10" t="s">
        <v>68</v>
      </c>
      <c r="U8" s="10"/>
    </row>
    <row r="9" spans="1:23" ht="33.9" customHeight="1">
      <c r="A9" s="9">
        <v>6</v>
      </c>
      <c r="B9" s="19" t="s">
        <v>6</v>
      </c>
      <c r="C9" s="20" t="s">
        <v>17</v>
      </c>
      <c r="D9" s="20" t="s">
        <v>43</v>
      </c>
      <c r="E9" s="10">
        <v>120</v>
      </c>
      <c r="F9" s="10" t="s">
        <v>66</v>
      </c>
      <c r="G9" s="12"/>
      <c r="H9" s="12"/>
      <c r="I9" s="12"/>
      <c r="J9" s="12"/>
      <c r="K9" s="12"/>
      <c r="L9" s="12" t="s">
        <v>63</v>
      </c>
      <c r="M9" s="12"/>
      <c r="N9" s="12"/>
      <c r="O9" s="12"/>
      <c r="P9" s="12"/>
      <c r="Q9" s="12"/>
      <c r="R9" s="12" t="s">
        <v>63</v>
      </c>
      <c r="S9" s="10" t="s">
        <v>67</v>
      </c>
      <c r="T9" s="10" t="s">
        <v>68</v>
      </c>
      <c r="U9" s="13"/>
    </row>
    <row r="10" spans="1:23" ht="33.9" customHeight="1">
      <c r="A10" s="9">
        <v>7</v>
      </c>
      <c r="B10" s="19" t="s">
        <v>6</v>
      </c>
      <c r="C10" s="20" t="s">
        <v>44</v>
      </c>
      <c r="D10" s="20" t="s">
        <v>45</v>
      </c>
      <c r="E10" s="10">
        <v>2</v>
      </c>
      <c r="F10" s="10" t="s">
        <v>66</v>
      </c>
      <c r="G10" s="12"/>
      <c r="H10" s="12"/>
      <c r="I10" s="12"/>
      <c r="J10" s="12"/>
      <c r="K10" s="12"/>
      <c r="L10" s="12"/>
      <c r="M10" s="12" t="s">
        <v>63</v>
      </c>
      <c r="N10" s="12" t="s">
        <v>63</v>
      </c>
      <c r="O10" s="12"/>
      <c r="P10" s="12"/>
      <c r="Q10" s="12"/>
      <c r="R10" s="12"/>
      <c r="S10" s="10">
        <f>E10*2400</f>
        <v>4800</v>
      </c>
      <c r="T10" s="10" t="s">
        <v>69</v>
      </c>
      <c r="U10" s="10"/>
    </row>
    <row r="11" spans="1:23" ht="33.9" customHeight="1">
      <c r="A11" s="9">
        <v>8</v>
      </c>
      <c r="B11" s="19" t="s">
        <v>6</v>
      </c>
      <c r="C11" s="20" t="s">
        <v>29</v>
      </c>
      <c r="D11" s="24" t="s">
        <v>41</v>
      </c>
      <c r="E11" s="10"/>
      <c r="F11" s="1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0">
        <f>E11*4500</f>
        <v>0</v>
      </c>
      <c r="T11" s="10" t="s">
        <v>69</v>
      </c>
      <c r="U11" s="10"/>
    </row>
    <row r="12" spans="1:23" ht="33.9" customHeight="1">
      <c r="A12" s="9">
        <v>9</v>
      </c>
      <c r="B12" s="19" t="s">
        <v>6</v>
      </c>
      <c r="C12" s="20" t="s">
        <v>70</v>
      </c>
      <c r="D12" s="24" t="s">
        <v>40</v>
      </c>
      <c r="E12" s="10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0">
        <f>E12*3600</f>
        <v>0</v>
      </c>
      <c r="T12" s="10" t="s">
        <v>69</v>
      </c>
      <c r="U12" s="10"/>
    </row>
    <row r="13" spans="1:23" ht="33.9" customHeight="1">
      <c r="A13" s="9">
        <v>10</v>
      </c>
      <c r="B13" s="19" t="s">
        <v>6</v>
      </c>
      <c r="C13" s="20" t="s">
        <v>71</v>
      </c>
      <c r="D13" s="20" t="s">
        <v>47</v>
      </c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0">
        <f>E13*1500</f>
        <v>0</v>
      </c>
      <c r="T13" s="10" t="s">
        <v>69</v>
      </c>
      <c r="U13" s="10"/>
    </row>
    <row r="14" spans="1:23" ht="33.9" customHeight="1">
      <c r="A14" s="9">
        <v>11</v>
      </c>
      <c r="B14" s="19" t="s">
        <v>6</v>
      </c>
      <c r="C14" s="20" t="s">
        <v>30</v>
      </c>
      <c r="D14" s="20" t="s">
        <v>46</v>
      </c>
      <c r="E14" s="10"/>
      <c r="F14" s="1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0">
        <f>E14*1500</f>
        <v>0</v>
      </c>
      <c r="T14" s="10" t="s">
        <v>69</v>
      </c>
      <c r="U14" s="10"/>
    </row>
    <row r="15" spans="1:23" ht="33.9" customHeight="1">
      <c r="A15" s="9">
        <v>12</v>
      </c>
      <c r="B15" s="19" t="s">
        <v>6</v>
      </c>
      <c r="C15" s="20" t="s">
        <v>31</v>
      </c>
      <c r="D15" s="20" t="s">
        <v>48</v>
      </c>
      <c r="E15" s="10"/>
      <c r="F15" s="1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0">
        <f>E15*5000</f>
        <v>0</v>
      </c>
      <c r="T15" s="10" t="s">
        <v>69</v>
      </c>
      <c r="U15" s="10"/>
    </row>
    <row r="16" spans="1:23" ht="33.9" customHeight="1">
      <c r="A16" s="9">
        <v>13</v>
      </c>
      <c r="B16" s="19" t="s">
        <v>6</v>
      </c>
      <c r="C16" s="20" t="s">
        <v>32</v>
      </c>
      <c r="D16" s="20" t="s">
        <v>50</v>
      </c>
      <c r="E16" s="10"/>
      <c r="F16" s="1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0">
        <f>E16*800</f>
        <v>0</v>
      </c>
      <c r="T16" s="10" t="s">
        <v>69</v>
      </c>
      <c r="U16" s="10"/>
    </row>
    <row r="17" spans="1:21" ht="33.9" customHeight="1">
      <c r="A17" s="9">
        <v>14</v>
      </c>
      <c r="B17" s="19" t="s">
        <v>6</v>
      </c>
      <c r="C17" s="20" t="s">
        <v>33</v>
      </c>
      <c r="D17" s="20" t="s">
        <v>48</v>
      </c>
      <c r="E17" s="10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0">
        <f>E17*8000</f>
        <v>0</v>
      </c>
      <c r="T17" s="10" t="s">
        <v>69</v>
      </c>
      <c r="U17" s="10"/>
    </row>
    <row r="18" spans="1:21" ht="33.9" customHeight="1">
      <c r="A18" s="9">
        <v>15</v>
      </c>
      <c r="B18" s="19" t="s">
        <v>6</v>
      </c>
      <c r="C18" s="20" t="s">
        <v>34</v>
      </c>
      <c r="D18" s="20" t="s">
        <v>49</v>
      </c>
      <c r="E18" s="10"/>
      <c r="F18" s="1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0">
        <f>E18*800</f>
        <v>0</v>
      </c>
      <c r="T18" s="10" t="s">
        <v>69</v>
      </c>
      <c r="U18" s="10"/>
    </row>
    <row r="19" spans="1:21" ht="49.75" customHeight="1">
      <c r="A19" s="9">
        <v>16</v>
      </c>
      <c r="B19" s="19" t="s">
        <v>82</v>
      </c>
      <c r="C19" s="20" t="s">
        <v>35</v>
      </c>
      <c r="D19" s="20" t="s">
        <v>48</v>
      </c>
      <c r="E19" s="10"/>
      <c r="F19" s="1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0">
        <f>E19*5500</f>
        <v>0</v>
      </c>
      <c r="T19" s="10" t="s">
        <v>69</v>
      </c>
      <c r="U19" s="14" t="s">
        <v>36</v>
      </c>
    </row>
    <row r="20" spans="1:21" ht="33.9" customHeight="1">
      <c r="A20" s="9">
        <v>17</v>
      </c>
      <c r="B20" s="19" t="s">
        <v>82</v>
      </c>
      <c r="C20" s="20" t="s">
        <v>85</v>
      </c>
      <c r="D20" s="20" t="s">
        <v>48</v>
      </c>
      <c r="E20" s="10"/>
      <c r="F20" s="1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0">
        <f>E20*1400</f>
        <v>0</v>
      </c>
      <c r="T20" s="10" t="s">
        <v>69</v>
      </c>
      <c r="U20" s="10"/>
    </row>
    <row r="21" spans="1:21" ht="33.9" customHeight="1">
      <c r="A21" s="9">
        <v>18</v>
      </c>
      <c r="B21" s="19" t="s">
        <v>6</v>
      </c>
      <c r="C21" s="20" t="s">
        <v>51</v>
      </c>
      <c r="D21" s="20" t="s">
        <v>53</v>
      </c>
      <c r="E21" s="10"/>
      <c r="F21" s="10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0">
        <f>E21*1500</f>
        <v>0</v>
      </c>
      <c r="T21" s="10" t="s">
        <v>69</v>
      </c>
      <c r="U21" s="10"/>
    </row>
    <row r="22" spans="1:21" ht="33.9" customHeight="1">
      <c r="A22" s="9">
        <v>19</v>
      </c>
      <c r="B22" s="19" t="s">
        <v>78</v>
      </c>
      <c r="C22" s="20" t="s">
        <v>84</v>
      </c>
      <c r="D22" s="20" t="s">
        <v>55</v>
      </c>
      <c r="E22" s="10">
        <v>1</v>
      </c>
      <c r="F22" s="10" t="s">
        <v>66</v>
      </c>
      <c r="G22" s="12"/>
      <c r="H22" s="12"/>
      <c r="I22" s="12"/>
      <c r="J22" s="12"/>
      <c r="K22" s="12"/>
      <c r="L22" s="12" t="s">
        <v>63</v>
      </c>
      <c r="M22" s="12" t="s">
        <v>63</v>
      </c>
      <c r="N22" s="12"/>
      <c r="O22" s="12"/>
      <c r="P22" s="12"/>
      <c r="Q22" s="12"/>
      <c r="R22" s="12"/>
      <c r="S22" s="10">
        <f>E22*10000</f>
        <v>10000</v>
      </c>
      <c r="T22" s="10" t="s">
        <v>69</v>
      </c>
      <c r="U22" s="10"/>
    </row>
    <row r="23" spans="1:21" ht="33.9" customHeight="1">
      <c r="A23" s="9">
        <v>20</v>
      </c>
      <c r="B23" s="19" t="s">
        <v>78</v>
      </c>
      <c r="C23" s="20" t="s">
        <v>54</v>
      </c>
      <c r="D23" s="20" t="s">
        <v>55</v>
      </c>
      <c r="E23" s="10"/>
      <c r="F23" s="10"/>
      <c r="G23" s="12"/>
      <c r="H23" s="12"/>
      <c r="I23" s="12"/>
      <c r="J23" s="12"/>
      <c r="K23" s="12"/>
      <c r="L23" s="12" t="s">
        <v>63</v>
      </c>
      <c r="M23" s="12" t="s">
        <v>63</v>
      </c>
      <c r="N23" s="12"/>
      <c r="O23" s="12"/>
      <c r="P23" s="12"/>
      <c r="Q23" s="12"/>
      <c r="R23" s="12"/>
      <c r="S23" s="10">
        <f>E23*3200</f>
        <v>0</v>
      </c>
      <c r="T23" s="10" t="s">
        <v>69</v>
      </c>
      <c r="U23" s="10"/>
    </row>
    <row r="24" spans="1:21" ht="33.9" customHeight="1">
      <c r="A24" s="9">
        <v>21</v>
      </c>
      <c r="B24" s="9" t="s">
        <v>79</v>
      </c>
      <c r="C24" s="20" t="s">
        <v>89</v>
      </c>
      <c r="D24" s="20" t="s">
        <v>91</v>
      </c>
      <c r="E24" s="10"/>
      <c r="F24" s="1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0"/>
      <c r="T24" s="10" t="s">
        <v>69</v>
      </c>
      <c r="U24" s="10"/>
    </row>
    <row r="25" spans="1:21" ht="33.9" customHeight="1">
      <c r="A25" s="9">
        <v>22</v>
      </c>
      <c r="B25" s="9" t="s">
        <v>79</v>
      </c>
      <c r="C25" s="20" t="s">
        <v>90</v>
      </c>
      <c r="D25" s="20" t="s">
        <v>92</v>
      </c>
      <c r="E25" s="10"/>
      <c r="F25" s="10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0"/>
      <c r="T25" s="10" t="s">
        <v>69</v>
      </c>
      <c r="U25" s="10"/>
    </row>
    <row r="26" spans="1:21" ht="33.9" customHeight="1">
      <c r="A26" s="9">
        <v>23</v>
      </c>
      <c r="B26" s="19" t="s">
        <v>8</v>
      </c>
      <c r="C26" s="20" t="s">
        <v>56</v>
      </c>
      <c r="D26" s="20" t="s">
        <v>57</v>
      </c>
      <c r="E26" s="10">
        <v>1</v>
      </c>
      <c r="F26" s="10"/>
      <c r="G26" s="12"/>
      <c r="H26" s="12"/>
      <c r="I26" s="12"/>
      <c r="J26" s="12"/>
      <c r="K26" s="12"/>
      <c r="L26" s="12"/>
      <c r="M26" s="12" t="s">
        <v>63</v>
      </c>
      <c r="N26" s="12" t="s">
        <v>63</v>
      </c>
      <c r="O26" s="12"/>
      <c r="P26" s="12"/>
      <c r="Q26" s="12"/>
      <c r="R26" s="12"/>
      <c r="S26" s="10"/>
      <c r="T26" s="10" t="s">
        <v>69</v>
      </c>
      <c r="U26" s="10"/>
    </row>
    <row r="27" spans="1:21" ht="33.9" customHeight="1">
      <c r="A27" s="9">
        <v>24</v>
      </c>
      <c r="B27" s="19" t="s">
        <v>8</v>
      </c>
      <c r="C27" s="20" t="s">
        <v>58</v>
      </c>
      <c r="D27" s="20" t="s">
        <v>59</v>
      </c>
      <c r="E27" s="10">
        <v>1</v>
      </c>
      <c r="F27" s="10" t="s">
        <v>72</v>
      </c>
      <c r="G27" s="12"/>
      <c r="H27" s="12"/>
      <c r="I27" s="12"/>
      <c r="J27" s="12"/>
      <c r="K27" s="12"/>
      <c r="L27" s="12"/>
      <c r="M27" s="12" t="s">
        <v>63</v>
      </c>
      <c r="N27" s="12" t="s">
        <v>63</v>
      </c>
      <c r="O27" s="12"/>
      <c r="P27" s="12"/>
      <c r="Q27" s="12"/>
      <c r="R27" s="12"/>
      <c r="S27" s="10"/>
      <c r="T27" s="10" t="s">
        <v>69</v>
      </c>
      <c r="U27" s="10"/>
    </row>
    <row r="28" spans="1:21" ht="33.9" customHeight="1">
      <c r="A28" s="9">
        <v>25</v>
      </c>
      <c r="B28" s="19" t="s">
        <v>8</v>
      </c>
      <c r="C28" s="20" t="s">
        <v>76</v>
      </c>
      <c r="D28" s="20" t="s">
        <v>60</v>
      </c>
      <c r="E28" s="10"/>
      <c r="F28" s="1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0"/>
      <c r="T28" s="10" t="s">
        <v>69</v>
      </c>
      <c r="U28" s="10"/>
    </row>
    <row r="29" spans="1:21" ht="33.9" customHeight="1">
      <c r="A29" s="9">
        <v>26</v>
      </c>
      <c r="B29" s="19" t="s">
        <v>8</v>
      </c>
      <c r="C29" s="20" t="s">
        <v>37</v>
      </c>
      <c r="D29" s="20" t="s">
        <v>52</v>
      </c>
      <c r="E29" s="10">
        <v>1</v>
      </c>
      <c r="F29" s="10" t="s">
        <v>65</v>
      </c>
      <c r="G29" s="12"/>
      <c r="H29" s="12" t="s">
        <v>63</v>
      </c>
      <c r="I29" s="12"/>
      <c r="J29" s="12"/>
      <c r="K29" s="12"/>
      <c r="L29" s="12"/>
      <c r="M29" s="12"/>
      <c r="N29" s="12"/>
      <c r="O29" s="12" t="s">
        <v>63</v>
      </c>
      <c r="P29" s="12"/>
      <c r="Q29" s="12"/>
      <c r="R29" s="12"/>
      <c r="S29" s="10"/>
      <c r="T29" s="10" t="s">
        <v>69</v>
      </c>
      <c r="U29" s="10"/>
    </row>
    <row r="30" spans="1:21" ht="33.9" customHeight="1">
      <c r="A30" s="9">
        <v>27</v>
      </c>
      <c r="B30" s="19" t="s">
        <v>8</v>
      </c>
      <c r="C30" s="20" t="s">
        <v>27</v>
      </c>
      <c r="D30" s="20" t="s">
        <v>61</v>
      </c>
      <c r="E30" s="10">
        <v>50</v>
      </c>
      <c r="F30" s="10" t="s">
        <v>65</v>
      </c>
      <c r="G30" s="12"/>
      <c r="H30" s="12" t="s">
        <v>63</v>
      </c>
      <c r="I30" s="12"/>
      <c r="J30" s="12"/>
      <c r="K30" s="12"/>
      <c r="L30" s="12"/>
      <c r="M30" s="12"/>
      <c r="N30" s="12"/>
      <c r="O30" s="12" t="s">
        <v>63</v>
      </c>
      <c r="P30" s="12"/>
      <c r="Q30" s="12"/>
      <c r="R30" s="12"/>
      <c r="S30" s="10"/>
      <c r="T30" s="10"/>
      <c r="U30" s="10"/>
    </row>
    <row r="31" spans="1:21" ht="33.9" customHeight="1">
      <c r="A31" s="9">
        <v>28</v>
      </c>
      <c r="B31" s="19" t="s">
        <v>10</v>
      </c>
      <c r="C31" s="20" t="s">
        <v>28</v>
      </c>
      <c r="D31" s="20" t="s">
        <v>93</v>
      </c>
      <c r="E31" s="10">
        <v>150</v>
      </c>
      <c r="F31" s="10" t="s">
        <v>65</v>
      </c>
      <c r="G31" s="12"/>
      <c r="H31" s="12" t="s">
        <v>63</v>
      </c>
      <c r="I31" s="12"/>
      <c r="J31" s="12"/>
      <c r="K31" s="12"/>
      <c r="L31" s="12"/>
      <c r="M31" s="12"/>
      <c r="N31" s="12"/>
      <c r="O31" s="12" t="s">
        <v>63</v>
      </c>
      <c r="P31" s="12"/>
      <c r="Q31" s="12"/>
      <c r="R31" s="12"/>
      <c r="S31" s="10"/>
      <c r="T31" s="10"/>
      <c r="U31" s="10"/>
    </row>
    <row r="32" spans="1:21" ht="33.9" customHeight="1">
      <c r="A32" s="9">
        <v>29</v>
      </c>
      <c r="B32" s="19" t="s">
        <v>10</v>
      </c>
      <c r="C32" s="20" t="s">
        <v>38</v>
      </c>
      <c r="D32" s="20" t="s">
        <v>93</v>
      </c>
      <c r="E32" s="10">
        <v>150</v>
      </c>
      <c r="F32" s="10" t="s">
        <v>65</v>
      </c>
      <c r="G32" s="12"/>
      <c r="H32" s="12" t="s">
        <v>63</v>
      </c>
      <c r="I32" s="12"/>
      <c r="J32" s="12"/>
      <c r="K32" s="12"/>
      <c r="L32" s="12"/>
      <c r="M32" s="12"/>
      <c r="N32" s="12"/>
      <c r="O32" s="12" t="s">
        <v>63</v>
      </c>
      <c r="P32" s="12"/>
      <c r="Q32" s="12"/>
      <c r="R32" s="12"/>
      <c r="S32" s="10"/>
      <c r="T32" s="10"/>
      <c r="U32" s="10"/>
    </row>
    <row r="33" spans="1:21" ht="33.9" customHeight="1">
      <c r="A33" s="9">
        <v>30</v>
      </c>
      <c r="B33" s="10"/>
      <c r="C33" s="11"/>
      <c r="D33" s="11"/>
      <c r="E33" s="10"/>
      <c r="F33" s="10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0"/>
      <c r="T33" s="10"/>
      <c r="U33" s="10"/>
    </row>
    <row r="34" spans="1:21" ht="19.5">
      <c r="C34" s="7" t="s">
        <v>4</v>
      </c>
    </row>
    <row r="37" spans="1:21" ht="17">
      <c r="A37" s="30" t="s">
        <v>2</v>
      </c>
      <c r="B37" s="31"/>
      <c r="C37" s="16"/>
      <c r="D37" s="6" t="s">
        <v>3</v>
      </c>
      <c r="E37" s="16"/>
      <c r="F37" s="16"/>
      <c r="G37" s="32" t="s">
        <v>0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</sheetData>
  <mergeCells count="12">
    <mergeCell ref="G2:R2"/>
    <mergeCell ref="S2:S3"/>
    <mergeCell ref="T2:T3"/>
    <mergeCell ref="U2:U3"/>
    <mergeCell ref="A37:B37"/>
    <mergeCell ref="G37:U37"/>
    <mergeCell ref="A2:A3"/>
    <mergeCell ref="B2:B3"/>
    <mergeCell ref="C2:C3"/>
    <mergeCell ref="D2:D3"/>
    <mergeCell ref="E2:E3"/>
    <mergeCell ref="F2:F3"/>
  </mergeCells>
  <phoneticPr fontId="2" type="noConversion"/>
  <dataValidations count="2">
    <dataValidation type="list" allowBlank="1" showInputMessage="1" showErrorMessage="1" sqref="G4:R33">
      <formula1>$W$4</formula1>
    </dataValidation>
    <dataValidation type="list" allowBlank="1" showInputMessage="1" showErrorMessage="1" sqref="B4:B33">
      <formula1>$V$4:$V$8</formula1>
    </dataValidation>
  </dataValidations>
  <pageMargins left="0.25" right="0.25" top="0.75" bottom="0.75" header="0.3" footer="0.3"/>
  <pageSetup paperSize="9" orientation="landscape" horizontalDpi="300" verticalDpi="300" r:id="rId1"/>
  <headerFooter>
    <oddHeader>&amp;C&amp;"標楷體,標準"&amp;20弘光科技大學&amp;"Times New Roman,標準" 115&amp;"標楷體,標準"年度環安衛及能源管理教育訓練需求調查表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空白表單</vt:lpstr>
      <vt:lpstr>填寫範例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hkpc</dc:creator>
  <cp:lastModifiedBy>USER</cp:lastModifiedBy>
  <cp:lastPrinted>2015-11-02T01:41:13Z</cp:lastPrinted>
  <dcterms:created xsi:type="dcterms:W3CDTF">2015-01-06T07:41:46Z</dcterms:created>
  <dcterms:modified xsi:type="dcterms:W3CDTF">2025-12-09T09:27:31Z</dcterms:modified>
</cp:coreProperties>
</file>